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Marta\Subvenció Foment Audiovisual 2022\Anexos ES\Pdf Rellenables\"/>
    </mc:Choice>
  </mc:AlternateContent>
  <bookViews>
    <workbookView xWindow="0" yWindow="0" windowWidth="28800" windowHeight="12330"/>
  </bookViews>
  <sheets>
    <sheet name="7. Autobaremación (general)" sheetId="1" r:id="rId1"/>
    <sheet name="7. Autobaremación (Ópera Prima)" sheetId="2" r:id="rId2"/>
  </sheets>
  <definedNames>
    <definedName name="_xlnm.Print_Area" localSheetId="0">'7. Autobaremación (general)'!$A$1:$F$88</definedName>
    <definedName name="_xlnm.Print_Area" localSheetId="1">'7. Autobaremación (Ópera Prima)'!$A$1:$D$77</definedName>
  </definedNames>
  <calcPr calcId="162913" concurrentCalc="0"/>
  <extLst>
    <ext uri="GoogleSheetsCustomDataVersion1">
      <go:sheetsCustomData xmlns:go="http://customooxmlschemas.google.com/" r:id="rId7" roundtripDataSignature="AMtx7mgnEb4b/wMulRxEacaJ9gkxQCALhw=="/>
    </ext>
  </extLst>
</workbook>
</file>

<file path=xl/calcChain.xml><?xml version="1.0" encoding="utf-8"?>
<calcChain xmlns="http://schemas.openxmlformats.org/spreadsheetml/2006/main">
  <c r="B74" i="2" l="1"/>
  <c r="B84" i="1"/>
  <c r="B34" i="1"/>
  <c r="B64" i="2"/>
  <c r="B48" i="2"/>
  <c r="B40" i="2"/>
  <c r="B51" i="2"/>
  <c r="B26" i="2"/>
  <c r="B28" i="2"/>
  <c r="B77" i="2"/>
  <c r="B70" i="1"/>
  <c r="B54" i="1"/>
  <c r="B48" i="1"/>
  <c r="B57" i="1"/>
  <c r="B21" i="1"/>
  <c r="B36" i="1"/>
  <c r="B87" i="1"/>
</calcChain>
</file>

<file path=xl/sharedStrings.xml><?xml version="1.0" encoding="utf-8"?>
<sst xmlns="http://schemas.openxmlformats.org/spreadsheetml/2006/main" count="82" uniqueCount="52">
  <si>
    <t xml:space="preserve">DNI/CIF: </t>
  </si>
  <si>
    <t>TOTAL:</t>
  </si>
  <si>
    <t>,</t>
  </si>
  <si>
    <t xml:space="preserve">TOTAL: </t>
  </si>
  <si>
    <t>Cada localización que aparezca en la obra claramente identificable, con su nombre real: 3 puntos</t>
  </si>
  <si>
    <t>DATOS DEL SOLICITANTE</t>
  </si>
  <si>
    <t xml:space="preserve">Nombre o razón social: </t>
  </si>
  <si>
    <t xml:space="preserve">Nombre del PROYECTO: </t>
  </si>
  <si>
    <t xml:space="preserve">DATOS DEL SOLICITANTE </t>
  </si>
  <si>
    <t>Rellene la casilla con el número de puntos que corresponda. Puede consultar los criterios completos en el punto 5 de la convocatoria de subvenciones.</t>
  </si>
  <si>
    <t>4 puntos por cada titulación de entre las soiguientes: diplomatura, licenciatura, grado, doctorado</t>
  </si>
  <si>
    <t>2 puntos por cada curso, taller o formación de 50 horas o más</t>
  </si>
  <si>
    <t>1 punto por cada curso, taller o formación de menos de 50 horas</t>
  </si>
  <si>
    <t>Obra premiada en el ámbito local/nacional: 1 punto</t>
  </si>
  <si>
    <t>Menciones especiales de jurados internacionales: 2 puntos</t>
  </si>
  <si>
    <t>Obra finalista o premiada en el ámbito internacional: 4 puntos</t>
  </si>
  <si>
    <r>
      <t xml:space="preserve">Idiomas: </t>
    </r>
    <r>
      <rPr>
        <b/>
        <sz val="12"/>
        <color rgb="FFFF0000"/>
        <rFont val="Times New Roman"/>
      </rPr>
      <t>hasta 5 puntos</t>
    </r>
  </si>
  <si>
    <t>Se considerarán localizaciones computables todas aquellas que requieran un permiso de rodaje diferente (municipios, costa y playas, espacios naturales protegidos, edificios patrimoniales, etc.), así como las localizaciones privadas. La puntuación será la siguiente:</t>
  </si>
  <si>
    <t>Cada localización que no aparezca en la obra claramente identificable, con su nombre real: 1 punto</t>
  </si>
  <si>
    <t>Si la obra está localizada 100% en Mallorca: 5 puntos</t>
  </si>
  <si>
    <t>Si la autoría del guión es 100% femenina: 10 puntos</t>
  </si>
  <si>
    <t>Que la autoría del guión sea fruto de co-participación femenina/masculina (en un 50%): 5 puntos.</t>
  </si>
  <si>
    <t>El contenido de la pieza incluye la integración de la perspectiva de género: 5 puntos</t>
  </si>
  <si>
    <t>Episodio de una serie: 2 puntos</t>
  </si>
  <si>
    <r>
      <t xml:space="preserve">b) Acreditación de la realitzación de estudios relacionados con la materia objeto de la convocatoria (audiovisual): </t>
    </r>
    <r>
      <rPr>
        <b/>
        <sz val="12"/>
        <color rgb="FFFF0000"/>
        <rFont val="Times New Roman"/>
      </rPr>
      <t>hasta 10 puntos</t>
    </r>
  </si>
  <si>
    <t>a) Repercusión de obras anteriores realizadas por el director/a, guionista y/o productor/a: hasta 20 puntos</t>
  </si>
  <si>
    <r>
      <t>b) Idiomas: hasta</t>
    </r>
    <r>
      <rPr>
        <b/>
        <sz val="12"/>
        <color rgb="FFFF0000"/>
        <rFont val="Times New Roman"/>
      </rPr>
      <t xml:space="preserve"> 5 puntos</t>
    </r>
  </si>
  <si>
    <t>TOTAL B</t>
  </si>
  <si>
    <t>TOTAL C</t>
  </si>
  <si>
    <t>TOTAL D</t>
  </si>
  <si>
    <t>TOTAL A</t>
  </si>
  <si>
    <t>C) Localizaciones en Mallorca: hasta 25 puntos</t>
  </si>
  <si>
    <t>D) Contribución a la igualdad de género: hasta 15 puntos</t>
  </si>
  <si>
    <r>
      <t>A. Currículum y profesionalización del director/a, guionista y/o productor/a:</t>
    </r>
    <r>
      <rPr>
        <b/>
        <u/>
        <sz val="12"/>
        <color rgb="FFFF0000"/>
        <rFont val="Times New Roman"/>
      </rPr>
      <t xml:space="preserve"> hasta 10 puntos</t>
    </r>
  </si>
  <si>
    <r>
      <t xml:space="preserve">b) Acreditación de la realización de estudios relacionados con la materia objeto de la convocatoria (audiovisual): </t>
    </r>
    <r>
      <rPr>
        <b/>
        <sz val="12"/>
        <color rgb="FFFF0000"/>
        <rFont val="Times New Roman"/>
      </rPr>
      <t>hasta 10 puntos</t>
    </r>
  </si>
  <si>
    <r>
      <t>a) Repercusión de obras anteriores realizadas por el director/a, guionista y/o productor/a: hasta</t>
    </r>
    <r>
      <rPr>
        <b/>
        <sz val="12"/>
        <color rgb="FFFF0000"/>
        <rFont val="Times New Roman"/>
      </rPr>
      <t xml:space="preserve"> 20 puntos</t>
    </r>
  </si>
  <si>
    <r>
      <t xml:space="preserve">C) Localizaciones en Mallorca: </t>
    </r>
    <r>
      <rPr>
        <b/>
        <sz val="12"/>
        <color rgb="FFFF0000"/>
        <rFont val="Times New Roman"/>
      </rPr>
      <t>hasta 25 puntos</t>
    </r>
  </si>
  <si>
    <t>ANEXO VII</t>
  </si>
  <si>
    <t>7. Autobaremación (criterios de valoración)</t>
  </si>
  <si>
    <t>Largometraje o documental ficcionado: 4 puntos</t>
  </si>
  <si>
    <t>Serie: 1 punto por episodio menos de 30 min)</t>
  </si>
  <si>
    <t>4 puntos por cada titulación de entre las siguientes: diplomatura, licenciatura, grado, doctorado</t>
  </si>
  <si>
    <t>Desarrollo</t>
  </si>
  <si>
    <t>Desarrollo (Ópera Prima)</t>
  </si>
  <si>
    <t>A. Currículum y profesionalización del guionista o productor/a ejecutivo/a: hasta 35 puntos</t>
  </si>
  <si>
    <t>a) Obras anteriores: hasta 25 puntos  (se entiende como obra anterior cualquier obre de ficción producida)</t>
  </si>
  <si>
    <t>3 puntos por cada titulación de entre las siguientes: máster oficial, posgrado oficial, curso oficial de 200 horas o más</t>
  </si>
  <si>
    <t>B) Contribución a promoción turística de Mallorca: hasta 25 puntos</t>
  </si>
  <si>
    <t>Traducción a qualquier idioma que no sea catalán o castellano del guion: 5 puntos</t>
  </si>
  <si>
    <t>TOTAL DESARROLLO</t>
  </si>
  <si>
    <t>Traducción a qualquier idioma que no sea catalán o castellano del gion: 5 puntos</t>
  </si>
  <si>
    <t>TOTAL  DESARROLLO (Ópera Prima)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</si>
</sst>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color rgb="FF000000"/>
      <name val="Calibri"/>
    </font>
    <font>
      <b/>
      <sz val="16"/>
      <color rgb="FF000000"/>
      <name val="Times New Roman"/>
    </font>
    <font>
      <b/>
      <sz val="14"/>
      <color rgb="FF000000"/>
      <name val="Times New Roman"/>
    </font>
    <font>
      <sz val="12"/>
      <color rgb="FF000000"/>
      <name val="Arial"/>
    </font>
    <font>
      <b/>
      <u/>
      <sz val="12"/>
      <color rgb="FF000000"/>
      <name val="Times New Roman"/>
    </font>
    <font>
      <b/>
      <sz val="12"/>
      <color rgb="FF000000"/>
      <name val="Times New Roman"/>
    </font>
    <font>
      <sz val="12"/>
      <color rgb="FF000000"/>
      <name val="Times New Roman"/>
    </font>
    <font>
      <sz val="11"/>
      <name val="Calibri"/>
    </font>
    <font>
      <b/>
      <sz val="11"/>
      <color rgb="FF000000"/>
      <name val="Calibri"/>
    </font>
    <font>
      <sz val="11"/>
      <color theme="1"/>
      <name val="Calibri"/>
    </font>
    <font>
      <i/>
      <sz val="12"/>
      <color rgb="FF000000"/>
      <name val="Times New Roman"/>
    </font>
    <font>
      <b/>
      <sz val="18"/>
      <color rgb="FF000000"/>
      <name val="Calibri"/>
    </font>
    <font>
      <b/>
      <u/>
      <sz val="12"/>
      <color rgb="FFFF0000"/>
      <name val="Times New Roman"/>
    </font>
    <font>
      <b/>
      <sz val="12"/>
      <color rgb="FFFF0000"/>
      <name val="Times New Roman"/>
    </font>
    <font>
      <b/>
      <sz val="16"/>
      <color rgb="FF000000"/>
      <name val="Times New Roman"/>
      <family val="1"/>
    </font>
    <font>
      <i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u/>
      <sz val="12"/>
      <color rgb="FF000000"/>
      <name val="Times New Roman"/>
      <family val="1"/>
    </font>
    <font>
      <b/>
      <sz val="12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E7E6E6"/>
        <bgColor rgb="FFE7E6E6"/>
      </patternFill>
    </fill>
    <fill>
      <patternFill patternType="solid">
        <fgColor rgb="FFEDEDED"/>
        <bgColor rgb="FFEDEDED"/>
      </patternFill>
    </fill>
    <fill>
      <patternFill patternType="solid">
        <fgColor rgb="FFC5E0B4"/>
        <bgColor rgb="FFC5E0B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rgb="FFFFFF00"/>
      </patternFill>
    </fill>
    <fill>
      <patternFill patternType="solid">
        <fgColor theme="8" tint="0.79998168889431442"/>
        <bgColor rgb="FFEDEDED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82">
    <xf numFmtId="0" fontId="0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Font="1"/>
    <xf numFmtId="0" fontId="0" fillId="0" borderId="0" xfId="0" applyFont="1" applyAlignment="1">
      <alignment horizontal="left" vertical="center"/>
    </xf>
    <xf numFmtId="0" fontId="9" fillId="0" borderId="0" xfId="0" applyFont="1"/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3" borderId="4" xfId="0" applyFont="1" applyFill="1" applyBorder="1"/>
    <xf numFmtId="0" fontId="5" fillId="0" borderId="0" xfId="0" applyFont="1" applyAlignment="1">
      <alignment horizontal="left" vertical="center"/>
    </xf>
    <xf numFmtId="0" fontId="8" fillId="0" borderId="0" xfId="0" applyFont="1"/>
    <xf numFmtId="0" fontId="11" fillId="4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9" fillId="0" borderId="0" xfId="0" applyFont="1" applyAlignment="1"/>
    <xf numFmtId="0" fontId="0" fillId="0" borderId="0" xfId="0" applyFont="1" applyAlignment="1"/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Border="1"/>
    <xf numFmtId="0" fontId="7" fillId="0" borderId="1" xfId="0" applyFont="1" applyBorder="1" applyAlignment="1"/>
    <xf numFmtId="0" fontId="0" fillId="0" borderId="1" xfId="0" applyFont="1" applyBorder="1" applyAlignment="1"/>
    <xf numFmtId="0" fontId="8" fillId="0" borderId="1" xfId="0" applyFont="1" applyFill="1" applyBorder="1"/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justify" vertical="top" wrapText="1"/>
    </xf>
    <xf numFmtId="0" fontId="16" fillId="0" borderId="0" xfId="0" applyFont="1" applyAlignment="1">
      <alignment horizontal="left" vertical="top" wrapText="1"/>
    </xf>
    <xf numFmtId="0" fontId="17" fillId="0" borderId="5" xfId="0" applyFont="1" applyBorder="1" applyAlignment="1">
      <alignment horizontal="left" vertical="top"/>
    </xf>
    <xf numFmtId="0" fontId="16" fillId="0" borderId="0" xfId="0" applyFont="1" applyAlignment="1">
      <alignment horizontal="justify" vertical="top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justify" vertical="top" wrapText="1"/>
    </xf>
    <xf numFmtId="0" fontId="19" fillId="2" borderId="1" xfId="0" applyFont="1" applyFill="1" applyBorder="1" applyAlignment="1">
      <alignment horizontal="left" vertical="center"/>
    </xf>
    <xf numFmtId="0" fontId="17" fillId="2" borderId="1" xfId="0" applyFont="1" applyFill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justify" vertical="center" wrapText="1"/>
    </xf>
    <xf numFmtId="0" fontId="16" fillId="0" borderId="0" xfId="0" applyFont="1" applyAlignment="1">
      <alignment horizontal="justify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3" borderId="6" xfId="0" applyFont="1" applyFill="1" applyBorder="1" applyAlignment="1">
      <alignment horizontal="center"/>
    </xf>
    <xf numFmtId="0" fontId="0" fillId="6" borderId="6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 applyProtection="1">
      <alignment horizontal="center" vertical="center"/>
      <protection locked="0"/>
    </xf>
    <xf numFmtId="0" fontId="0" fillId="5" borderId="6" xfId="0" applyFont="1" applyFill="1" applyBorder="1" applyAlignment="1" applyProtection="1">
      <alignment horizontal="center" vertical="center"/>
      <protection locked="0"/>
    </xf>
    <xf numFmtId="0" fontId="0" fillId="3" borderId="6" xfId="0" applyFont="1" applyFill="1" applyBorder="1" applyAlignment="1">
      <alignment horizontal="center" vertical="center"/>
    </xf>
    <xf numFmtId="0" fontId="0" fillId="6" borderId="6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7" borderId="6" xfId="0" applyFont="1" applyFill="1" applyBorder="1" applyAlignment="1">
      <alignment horizontal="center"/>
    </xf>
    <xf numFmtId="0" fontId="17" fillId="0" borderId="0" xfId="0" applyFont="1" applyAlignment="1">
      <alignment horizontal="left" vertical="center" wrapText="1"/>
    </xf>
    <xf numFmtId="0" fontId="0" fillId="0" borderId="1" xfId="0" applyFont="1" applyFill="1" applyBorder="1"/>
    <xf numFmtId="0" fontId="20" fillId="0" borderId="5" xfId="0" applyFont="1" applyBorder="1" applyAlignment="1">
      <alignment horizontal="left" vertical="center"/>
    </xf>
    <xf numFmtId="0" fontId="0" fillId="5" borderId="6" xfId="0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17" fillId="3" borderId="2" xfId="0" applyFont="1" applyFill="1" applyBorder="1" applyAlignment="1">
      <alignment horizontal="left" vertical="top" wrapText="1"/>
    </xf>
    <xf numFmtId="0" fontId="7" fillId="0" borderId="3" xfId="0" applyFont="1" applyBorder="1"/>
    <xf numFmtId="0" fontId="7" fillId="0" borderId="4" xfId="0" applyFont="1" applyBorder="1"/>
    <xf numFmtId="0" fontId="14" fillId="0" borderId="0" xfId="0" applyFont="1" applyAlignment="1">
      <alignment horizontal="center" vertical="center"/>
    </xf>
    <xf numFmtId="0" fontId="0" fillId="0" borderId="0" xfId="0" applyFont="1" applyAlignment="1"/>
    <xf numFmtId="0" fontId="18" fillId="0" borderId="0" xfId="0" applyFont="1" applyAlignment="1">
      <alignment horizontal="center" vertical="center"/>
    </xf>
    <xf numFmtId="0" fontId="15" fillId="0" borderId="0" xfId="0" applyFont="1" applyAlignment="1">
      <alignment horizontal="justify" vertical="top"/>
    </xf>
    <xf numFmtId="0" fontId="0" fillId="0" borderId="0" xfId="0" applyFont="1" applyAlignment="1">
      <alignment horizontal="justify" vertical="top"/>
    </xf>
    <xf numFmtId="0" fontId="17" fillId="0" borderId="8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top" wrapText="1"/>
    </xf>
    <xf numFmtId="0" fontId="5" fillId="0" borderId="8" xfId="0" applyFont="1" applyBorder="1" applyAlignment="1">
      <alignment horizontal="justify" vertical="top" wrapText="1"/>
    </xf>
    <xf numFmtId="0" fontId="17" fillId="3" borderId="2" xfId="0" applyFont="1" applyFill="1" applyBorder="1" applyAlignment="1">
      <alignment horizontal="justify" vertical="center" wrapText="1"/>
    </xf>
    <xf numFmtId="0" fontId="17" fillId="3" borderId="4" xfId="0" applyFont="1" applyFill="1" applyBorder="1" applyAlignment="1">
      <alignment horizontal="justify" vertical="center" wrapText="1"/>
    </xf>
    <xf numFmtId="0" fontId="17" fillId="0" borderId="8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7" fillId="0" borderId="7" xfId="0" applyFont="1" applyBorder="1"/>
    <xf numFmtId="0" fontId="16" fillId="0" borderId="0" xfId="0" applyFont="1" applyAlignment="1">
      <alignment horizontal="justify" vertical="top"/>
    </xf>
    <xf numFmtId="0" fontId="6" fillId="0" borderId="0" xfId="0" applyFont="1" applyAlignment="1">
      <alignment horizontal="justify" vertical="top"/>
    </xf>
    <xf numFmtId="0" fontId="5" fillId="3" borderId="2" xfId="0" applyFont="1" applyFill="1" applyBorder="1" applyAlignment="1">
      <alignment horizontal="justify" vertical="top"/>
    </xf>
    <xf numFmtId="0" fontId="5" fillId="3" borderId="4" xfId="0" applyFont="1" applyFill="1" applyBorder="1" applyAlignment="1">
      <alignment horizontal="justify" vertical="top"/>
    </xf>
    <xf numFmtId="0" fontId="10" fillId="0" borderId="0" xfId="0" applyFont="1" applyAlignment="1">
      <alignment horizontal="justify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tabSelected="1" zoomScale="110" zoomScaleNormal="110" workbookViewId="0">
      <selection activeCell="B4" sqref="B4"/>
    </sheetView>
  </sheetViews>
  <sheetFormatPr baseColWidth="10" defaultColWidth="14.42578125" defaultRowHeight="15" customHeight="1"/>
  <cols>
    <col min="1" max="1" width="38.7109375" customWidth="1"/>
    <col min="2" max="2" width="15.140625" style="41" customWidth="1"/>
    <col min="3" max="7" width="10.7109375" customWidth="1"/>
    <col min="8" max="12" width="10.7109375" hidden="1" customWidth="1"/>
    <col min="13" max="20" width="10.7109375" customWidth="1"/>
    <col min="21" max="21" width="10.7109375" hidden="1" customWidth="1"/>
    <col min="22" max="26" width="10.7109375" customWidth="1"/>
  </cols>
  <sheetData>
    <row r="1" spans="1:8" ht="20.25">
      <c r="A1" s="63" t="s">
        <v>37</v>
      </c>
      <c r="B1" s="64"/>
      <c r="C1" s="64"/>
      <c r="D1" s="64"/>
      <c r="E1" s="64"/>
      <c r="F1" s="1"/>
      <c r="G1" s="1"/>
      <c r="H1" s="1"/>
    </row>
    <row r="2" spans="1:8" ht="18.75">
      <c r="A2" s="65" t="s">
        <v>38</v>
      </c>
      <c r="B2" s="64"/>
      <c r="C2" s="64"/>
      <c r="D2" s="64"/>
      <c r="E2" s="64"/>
      <c r="F2" s="2"/>
      <c r="G2" s="2"/>
      <c r="H2" s="2"/>
    </row>
    <row r="3" spans="1:8">
      <c r="A3" s="3"/>
    </row>
    <row r="4" spans="1:8" ht="15.75">
      <c r="A4" s="36" t="s">
        <v>5</v>
      </c>
      <c r="B4" s="59"/>
    </row>
    <row r="5" spans="1:8" ht="15.75">
      <c r="A5" s="37" t="s">
        <v>6</v>
      </c>
      <c r="B5" s="59"/>
    </row>
    <row r="6" spans="1:8" ht="15.75">
      <c r="A6" s="6" t="s">
        <v>0</v>
      </c>
      <c r="B6" s="59"/>
    </row>
    <row r="7" spans="1:8" ht="15.75">
      <c r="A7" s="37" t="s">
        <v>7</v>
      </c>
      <c r="B7" s="59"/>
    </row>
    <row r="8" spans="1:8" ht="15.75">
      <c r="A8" s="7"/>
    </row>
    <row r="9" spans="1:8" ht="20.25">
      <c r="A9" s="63" t="s">
        <v>42</v>
      </c>
      <c r="B9" s="64"/>
      <c r="C9" s="64"/>
      <c r="D9" s="64"/>
      <c r="E9" s="64"/>
    </row>
    <row r="10" spans="1:8" ht="15.75">
      <c r="A10" s="9"/>
    </row>
    <row r="11" spans="1:8" ht="15.75">
      <c r="A11" s="71" t="s">
        <v>44</v>
      </c>
      <c r="B11" s="72"/>
      <c r="C11" s="72"/>
      <c r="D11" s="72"/>
      <c r="E11" s="72"/>
      <c r="F11" s="72"/>
      <c r="G11" s="24"/>
      <c r="H11" s="28"/>
    </row>
    <row r="12" spans="1:8">
      <c r="A12" s="11"/>
      <c r="F12" s="10"/>
      <c r="G12" s="25"/>
      <c r="H12" s="27"/>
    </row>
    <row r="13" spans="1:8" ht="15.75">
      <c r="A13" s="57" t="s">
        <v>45</v>
      </c>
    </row>
    <row r="14" spans="1:8">
      <c r="A14" s="11"/>
    </row>
    <row r="15" spans="1:8" ht="31.5">
      <c r="A15" s="30" t="s">
        <v>39</v>
      </c>
      <c r="B15" s="58">
        <v>0</v>
      </c>
    </row>
    <row r="16" spans="1:8">
      <c r="A16" s="11"/>
    </row>
    <row r="17" spans="1:12" ht="15.75">
      <c r="A17" s="38" t="s">
        <v>23</v>
      </c>
      <c r="B17" s="58">
        <v>0</v>
      </c>
    </row>
    <row r="18" spans="1:12" ht="15.75" customHeight="1">
      <c r="A18" s="11"/>
    </row>
    <row r="19" spans="1:12" ht="33.75" customHeight="1">
      <c r="A19" s="30" t="s">
        <v>40</v>
      </c>
      <c r="B19" s="58">
        <v>0</v>
      </c>
    </row>
    <row r="20" spans="1:12" ht="15.75" customHeight="1">
      <c r="A20" s="7"/>
    </row>
    <row r="21" spans="1:12" ht="15.75" customHeight="1">
      <c r="A21" s="9" t="s">
        <v>1</v>
      </c>
      <c r="B21" s="54">
        <f>IF(SUM(B19,B17,B15)&gt;=25,25,SUM(B19,B17,B15))</f>
        <v>0</v>
      </c>
    </row>
    <row r="22" spans="1:12" ht="15.75" customHeight="1">
      <c r="A22" s="11"/>
    </row>
    <row r="23" spans="1:12" ht="13.5" customHeight="1">
      <c r="A23" s="68" t="s">
        <v>24</v>
      </c>
      <c r="B23" s="69"/>
      <c r="C23" s="69"/>
      <c r="D23" s="69"/>
      <c r="E23" s="69"/>
      <c r="F23" s="69"/>
    </row>
    <row r="24" spans="1:12" ht="19.5" customHeight="1">
      <c r="A24" s="70"/>
      <c r="B24" s="69"/>
      <c r="C24" s="69"/>
      <c r="D24" s="69"/>
      <c r="E24" s="69"/>
      <c r="F24" s="69"/>
    </row>
    <row r="25" spans="1:12" ht="15.75" customHeight="1">
      <c r="A25" s="11"/>
      <c r="H25" s="12">
        <v>0</v>
      </c>
      <c r="I25" s="12">
        <v>0</v>
      </c>
      <c r="J25" s="12">
        <v>0</v>
      </c>
      <c r="K25" s="12">
        <v>0</v>
      </c>
      <c r="L25" s="12">
        <v>0</v>
      </c>
    </row>
    <row r="26" spans="1:12" ht="47.25">
      <c r="A26" s="30" t="s">
        <v>41</v>
      </c>
      <c r="B26" s="49">
        <v>0</v>
      </c>
      <c r="H26" s="12">
        <v>4</v>
      </c>
      <c r="I26" s="12">
        <v>3</v>
      </c>
      <c r="J26" s="12">
        <v>2</v>
      </c>
      <c r="K26" s="12">
        <v>1</v>
      </c>
      <c r="L26" s="12">
        <v>5</v>
      </c>
    </row>
    <row r="27" spans="1:12" ht="15.75" customHeight="1">
      <c r="A27" s="11"/>
      <c r="H27" s="12">
        <v>8</v>
      </c>
      <c r="I27" s="12">
        <v>6</v>
      </c>
      <c r="J27" s="12">
        <v>4</v>
      </c>
      <c r="K27" s="12">
        <v>2</v>
      </c>
    </row>
    <row r="28" spans="1:12" ht="47.25">
      <c r="A28" s="39" t="s">
        <v>46</v>
      </c>
      <c r="B28" s="49">
        <v>0</v>
      </c>
      <c r="H28" s="12">
        <v>12</v>
      </c>
      <c r="I28" s="12">
        <v>9</v>
      </c>
      <c r="J28" s="12">
        <v>6</v>
      </c>
      <c r="K28" s="12">
        <v>3</v>
      </c>
    </row>
    <row r="29" spans="1:12" ht="15.75" customHeight="1">
      <c r="A29" s="11"/>
      <c r="H29" s="22">
        <v>16</v>
      </c>
      <c r="I29" s="12">
        <v>12</v>
      </c>
      <c r="J29" s="12">
        <v>8</v>
      </c>
      <c r="K29" s="12">
        <v>4</v>
      </c>
    </row>
    <row r="30" spans="1:12" ht="31.5">
      <c r="A30" s="39" t="s">
        <v>11</v>
      </c>
      <c r="B30" s="49">
        <v>0</v>
      </c>
      <c r="H30" s="22">
        <v>20</v>
      </c>
      <c r="I30" s="12">
        <v>15</v>
      </c>
      <c r="J30" s="12">
        <v>10</v>
      </c>
      <c r="K30" s="12">
        <v>5</v>
      </c>
    </row>
    <row r="31" spans="1:12" ht="15.75" customHeight="1">
      <c r="A31" s="11"/>
      <c r="H31" s="22">
        <v>24</v>
      </c>
      <c r="I31" s="22">
        <v>18</v>
      </c>
      <c r="J31" s="22">
        <v>12</v>
      </c>
      <c r="K31" s="12">
        <v>6</v>
      </c>
    </row>
    <row r="32" spans="1:12" ht="31.5">
      <c r="A32" s="39" t="s">
        <v>12</v>
      </c>
      <c r="B32" s="49">
        <v>0</v>
      </c>
      <c r="H32" s="22">
        <v>28</v>
      </c>
      <c r="I32" s="22">
        <v>21</v>
      </c>
      <c r="J32" s="22">
        <v>14</v>
      </c>
      <c r="K32" s="12">
        <v>7</v>
      </c>
    </row>
    <row r="33" spans="1:21" ht="15.75" customHeight="1">
      <c r="A33" s="13"/>
      <c r="I33" s="22">
        <v>24</v>
      </c>
      <c r="J33" s="22">
        <v>16</v>
      </c>
      <c r="K33" s="12">
        <v>8</v>
      </c>
    </row>
    <row r="34" spans="1:21" ht="15.75" customHeight="1">
      <c r="A34" s="14" t="s">
        <v>1</v>
      </c>
      <c r="B34" s="43">
        <f>IF(SUM(B32,B30,B28,B26)&gt;=10,10,SUM(B32,B30,B28,B26))</f>
        <v>0</v>
      </c>
      <c r="I34" s="22">
        <v>27</v>
      </c>
      <c r="J34" s="22">
        <v>18</v>
      </c>
      <c r="K34" s="12">
        <v>9</v>
      </c>
    </row>
    <row r="35" spans="1:21" ht="15.75" customHeight="1">
      <c r="A35" s="14"/>
      <c r="J35" s="22">
        <v>20</v>
      </c>
      <c r="K35" s="12">
        <v>10</v>
      </c>
    </row>
    <row r="36" spans="1:21" ht="15.75" customHeight="1">
      <c r="A36" s="55" t="s">
        <v>30</v>
      </c>
      <c r="B36" s="44">
        <f>SUM(B34,B21)</f>
        <v>0</v>
      </c>
      <c r="J36" s="22">
        <v>22</v>
      </c>
      <c r="K36" s="12">
        <v>11</v>
      </c>
    </row>
    <row r="37" spans="1:21" ht="15.75" customHeight="1">
      <c r="A37" s="11"/>
      <c r="J37" s="22">
        <v>24</v>
      </c>
      <c r="K37" s="12">
        <v>12</v>
      </c>
    </row>
    <row r="38" spans="1:21" ht="15" customHeight="1">
      <c r="A38" s="60" t="s">
        <v>47</v>
      </c>
      <c r="B38" s="61"/>
      <c r="C38" s="61"/>
      <c r="D38" s="62"/>
      <c r="E38" s="16"/>
      <c r="F38" s="10"/>
      <c r="G38" s="10"/>
      <c r="H38" s="16"/>
      <c r="J38" s="22">
        <v>26</v>
      </c>
      <c r="K38" s="12">
        <v>13</v>
      </c>
    </row>
    <row r="39" spans="1:21" ht="15.75" customHeight="1">
      <c r="A39" s="11"/>
      <c r="K39" s="12">
        <v>14</v>
      </c>
    </row>
    <row r="40" spans="1:21" ht="31.5" customHeight="1">
      <c r="A40" s="73" t="s">
        <v>25</v>
      </c>
      <c r="B40" s="74"/>
      <c r="C40" s="74"/>
      <c r="D40" s="74"/>
      <c r="E40" s="74"/>
      <c r="F40" s="74"/>
      <c r="K40" s="12">
        <v>15</v>
      </c>
    </row>
    <row r="41" spans="1:21" ht="15.75" customHeight="1">
      <c r="A41" s="11"/>
      <c r="K41" s="22">
        <v>16</v>
      </c>
    </row>
    <row r="42" spans="1:21" ht="31.5">
      <c r="A42" s="30" t="s">
        <v>13</v>
      </c>
      <c r="B42" s="49">
        <v>0</v>
      </c>
      <c r="K42" s="22">
        <v>17</v>
      </c>
    </row>
    <row r="43" spans="1:21" ht="15.75" customHeight="1">
      <c r="A43" s="11"/>
      <c r="K43" s="22">
        <v>18</v>
      </c>
    </row>
    <row r="44" spans="1:21" ht="31.5">
      <c r="A44" s="39" t="s">
        <v>14</v>
      </c>
      <c r="B44" s="49">
        <v>0</v>
      </c>
      <c r="K44" s="22">
        <v>19</v>
      </c>
    </row>
    <row r="45" spans="1:21" ht="15.75" customHeight="1">
      <c r="A45" s="11" t="s">
        <v>2</v>
      </c>
      <c r="K45" s="22">
        <v>20</v>
      </c>
    </row>
    <row r="46" spans="1:21" ht="31.5">
      <c r="A46" s="39" t="s">
        <v>15</v>
      </c>
      <c r="B46" s="49">
        <v>0</v>
      </c>
      <c r="K46" s="22">
        <v>21</v>
      </c>
      <c r="U46">
        <v>0</v>
      </c>
    </row>
    <row r="47" spans="1:21" ht="15.75" customHeight="1">
      <c r="A47" s="13"/>
      <c r="K47" s="22">
        <v>22</v>
      </c>
      <c r="U47">
        <v>4</v>
      </c>
    </row>
    <row r="48" spans="1:21" ht="15.75" customHeight="1">
      <c r="A48" s="14" t="s">
        <v>3</v>
      </c>
      <c r="B48" s="45">
        <f>IF(SUM(B46,B44,B42)&gt;=20,20,SUM(B46,B44,B42))</f>
        <v>0</v>
      </c>
      <c r="K48" s="22">
        <v>23</v>
      </c>
      <c r="U48">
        <v>8</v>
      </c>
    </row>
    <row r="49" spans="1:26" ht="15.75" customHeight="1">
      <c r="K49" s="22">
        <v>24</v>
      </c>
      <c r="U49">
        <v>12</v>
      </c>
    </row>
    <row r="50" spans="1:26" ht="15.75" customHeight="1">
      <c r="A50" s="32" t="s">
        <v>26</v>
      </c>
      <c r="K50" s="22">
        <v>25</v>
      </c>
      <c r="U50">
        <v>16</v>
      </c>
    </row>
    <row r="51" spans="1:26" ht="15.75" customHeight="1">
      <c r="A51" s="11"/>
      <c r="U51">
        <v>20</v>
      </c>
    </row>
    <row r="52" spans="1:26" ht="31.5">
      <c r="A52" s="40" t="s">
        <v>48</v>
      </c>
      <c r="B52" s="49">
        <v>0</v>
      </c>
      <c r="L52" s="12">
        <v>0</v>
      </c>
    </row>
    <row r="53" spans="1:26" ht="15.75" customHeight="1">
      <c r="A53" s="7"/>
      <c r="L53" s="12">
        <v>5</v>
      </c>
    </row>
    <row r="54" spans="1:26" ht="15.75" customHeight="1">
      <c r="A54" s="9" t="s">
        <v>1</v>
      </c>
      <c r="B54" s="45">
        <f>B52</f>
        <v>0</v>
      </c>
    </row>
    <row r="55" spans="1:26" ht="15.75" customHeight="1"/>
    <row r="56" spans="1:26" ht="15.75" customHeight="1">
      <c r="A56" s="9"/>
    </row>
    <row r="57" spans="1:26" ht="15.75" customHeight="1">
      <c r="A57" s="17" t="s">
        <v>27</v>
      </c>
      <c r="B57" s="44">
        <f>SUM(B48,B54)</f>
        <v>0</v>
      </c>
    </row>
    <row r="58" spans="1:26" ht="15.75" customHeight="1">
      <c r="A58" s="11"/>
    </row>
    <row r="59" spans="1:26" ht="15.75" customHeight="1">
      <c r="A59" s="11"/>
    </row>
    <row r="60" spans="1:26" ht="15.75" customHeight="1">
      <c r="A60" s="60" t="s">
        <v>31</v>
      </c>
      <c r="B60" s="61"/>
      <c r="C60" s="61"/>
      <c r="D60" s="62"/>
      <c r="E60" s="16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spans="1:26" ht="15.75" customHeight="1"/>
    <row r="62" spans="1:26" ht="53.25" customHeight="1">
      <c r="A62" s="66" t="s">
        <v>17</v>
      </c>
      <c r="B62" s="67"/>
      <c r="C62" s="67"/>
      <c r="D62" s="67"/>
      <c r="E62" s="67"/>
    </row>
    <row r="63" spans="1:26" ht="15.75" customHeight="1">
      <c r="A63" s="11"/>
    </row>
    <row r="64" spans="1:26" ht="47.25">
      <c r="A64" s="39" t="s">
        <v>18</v>
      </c>
      <c r="B64" s="49">
        <v>0</v>
      </c>
    </row>
    <row r="65" spans="1:26" ht="15.75" customHeight="1">
      <c r="A65" s="11"/>
    </row>
    <row r="66" spans="1:26" ht="47.25">
      <c r="A66" s="39" t="s">
        <v>4</v>
      </c>
      <c r="B66" s="49">
        <v>0</v>
      </c>
    </row>
    <row r="67" spans="1:26" ht="15.75" customHeight="1">
      <c r="A67" s="11"/>
    </row>
    <row r="68" spans="1:26" ht="31.5">
      <c r="A68" s="39" t="s">
        <v>19</v>
      </c>
      <c r="B68" s="49">
        <v>0</v>
      </c>
    </row>
    <row r="69" spans="1:26" ht="15.75" customHeight="1">
      <c r="A69" s="7"/>
    </row>
    <row r="70" spans="1:26" ht="15.75" customHeight="1">
      <c r="A70" s="17" t="s">
        <v>28</v>
      </c>
      <c r="B70" s="44">
        <f>IF(SUM(B68,B66,B64)&gt;=25,25,SUM(B68,B66,B64))</f>
        <v>0</v>
      </c>
    </row>
    <row r="71" spans="1:26" s="23" customFormat="1" ht="15.75" customHeight="1">
      <c r="A71" s="17"/>
      <c r="B71" s="46"/>
    </row>
    <row r="72" spans="1:26" s="23" customFormat="1" ht="15.75" customHeight="1">
      <c r="A72" s="17"/>
      <c r="B72" s="46"/>
    </row>
    <row r="73" spans="1:26" s="23" customFormat="1" ht="15.75" customHeight="1">
      <c r="A73" s="17"/>
      <c r="B73" s="46"/>
    </row>
    <row r="74" spans="1:26" s="23" customFormat="1" ht="15.75" customHeight="1">
      <c r="A74" s="17"/>
      <c r="B74" s="46"/>
    </row>
    <row r="75" spans="1:26" ht="15.75" customHeight="1">
      <c r="A75" s="9"/>
    </row>
    <row r="76" spans="1:26" ht="15.75" customHeight="1">
      <c r="A76" s="60" t="s">
        <v>32</v>
      </c>
      <c r="B76" s="61"/>
      <c r="C76" s="61"/>
      <c r="D76" s="62"/>
      <c r="E76" s="16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26" ht="15.75" customHeight="1">
      <c r="A77" s="9"/>
    </row>
    <row r="78" spans="1:26" ht="31.5">
      <c r="A78" s="29" t="s">
        <v>20</v>
      </c>
      <c r="B78" s="49">
        <v>0</v>
      </c>
      <c r="L78" s="12">
        <v>0</v>
      </c>
    </row>
    <row r="79" spans="1:26" ht="15.75" customHeight="1">
      <c r="A79" s="11"/>
      <c r="L79" s="12">
        <v>10</v>
      </c>
    </row>
    <row r="80" spans="1:26" ht="47.25">
      <c r="A80" s="39" t="s">
        <v>21</v>
      </c>
      <c r="B80" s="49">
        <v>0</v>
      </c>
    </row>
    <row r="81" spans="1:2" ht="15.75" customHeight="1">
      <c r="A81" s="9"/>
    </row>
    <row r="82" spans="1:2" ht="47.25">
      <c r="A82" s="29" t="s">
        <v>22</v>
      </c>
      <c r="B82" s="49">
        <v>0</v>
      </c>
    </row>
    <row r="83" spans="1:2" ht="15.75" customHeight="1">
      <c r="A83" s="9"/>
    </row>
    <row r="84" spans="1:2" ht="15.75" customHeight="1">
      <c r="A84" s="17" t="s">
        <v>29</v>
      </c>
      <c r="B84" s="44">
        <f>IF(SUM(B78,B80,B82)&gt;=15,15,SUM(B78,B80,B82))</f>
        <v>0</v>
      </c>
    </row>
    <row r="85" spans="1:2" ht="15.75" customHeight="1">
      <c r="A85" s="9"/>
    </row>
    <row r="86" spans="1:2" ht="15.75" customHeight="1">
      <c r="A86" s="7"/>
    </row>
    <row r="87" spans="1:2" ht="23.25">
      <c r="A87" s="34" t="s">
        <v>49</v>
      </c>
      <c r="B87" s="19">
        <f>SUM(B36,B57,B70,B84)</f>
        <v>0</v>
      </c>
    </row>
    <row r="88" spans="1:2" ht="15.75" customHeight="1">
      <c r="A88" s="20"/>
      <c r="B88" s="21"/>
    </row>
    <row r="89" spans="1:2" ht="15.75" customHeight="1"/>
    <row r="90" spans="1:2" ht="15.75" customHeight="1"/>
    <row r="91" spans="1:2" ht="15.75" customHeight="1"/>
    <row r="92" spans="1:2" ht="15.75" customHeight="1"/>
    <row r="93" spans="1:2" ht="15.75" customHeight="1"/>
    <row r="94" spans="1:2" ht="15.75" customHeight="1"/>
    <row r="95" spans="1:2" ht="15.75" customHeight="1"/>
    <row r="96" spans="1:2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sheetProtection algorithmName="SHA-512" hashValue="zFsePJOs3C04XLHCpvfvpAC09+hK+Pnr4VM7E4TWEP0iVul0nef/+VfP/QwZ+YsmO6Xi8rjUxetY77ib5yWKVA==" saltValue="dZ2als9U7/BMkCQcxTEG+Q==" spinCount="100000" sheet="1" objects="1" scenarios="1"/>
  <mergeCells count="10">
    <mergeCell ref="A60:D60"/>
    <mergeCell ref="A76:D76"/>
    <mergeCell ref="A1:E1"/>
    <mergeCell ref="A2:E2"/>
    <mergeCell ref="A9:E9"/>
    <mergeCell ref="A38:D38"/>
    <mergeCell ref="A62:E62"/>
    <mergeCell ref="A23:F24"/>
    <mergeCell ref="A11:F11"/>
    <mergeCell ref="A40:F40"/>
  </mergeCells>
  <dataValidations count="14">
    <dataValidation type="list" allowBlank="1" showErrorMessage="1" sqref="B26">
      <formula1>$H$25:$H$28</formula1>
    </dataValidation>
    <dataValidation type="list" allowBlank="1" showErrorMessage="1" sqref="B32">
      <formula1>$K$25:$K$35</formula1>
    </dataValidation>
    <dataValidation type="list" allowBlank="1" showErrorMessage="1" sqref="B78">
      <formula1>$L$78:$L$79</formula1>
    </dataValidation>
    <dataValidation type="list" allowBlank="1" showErrorMessage="1" sqref="B30">
      <formula1>$J$25:$J$30</formula1>
    </dataValidation>
    <dataValidation type="list" allowBlank="1" showErrorMessage="1" sqref="B68 B80">
      <formula1>$L$25:$L$26</formula1>
    </dataValidation>
    <dataValidation type="list" allowBlank="1" showErrorMessage="1" sqref="B28">
      <formula1>$I$25:$I$29</formula1>
    </dataValidation>
    <dataValidation type="list" allowBlank="1" showErrorMessage="1" sqref="B52 B82">
      <formula1>$L$52:$L$53</formula1>
    </dataValidation>
    <dataValidation type="list" allowBlank="1" showErrorMessage="1" sqref="B66">
      <formula1>$I$25:$I$34</formula1>
    </dataValidation>
    <dataValidation type="list" allowBlank="1" showErrorMessage="1" sqref="B19 B64">
      <formula1>$K$25:$K$50</formula1>
    </dataValidation>
    <dataValidation type="list" allowBlank="1" showInputMessage="1" showErrorMessage="1" sqref="B44">
      <formula1>$J$25:$J$35</formula1>
    </dataValidation>
    <dataValidation type="list" allowBlank="1" showInputMessage="1" showErrorMessage="1" sqref="B15">
      <formula1>$H$25:$H$32</formula1>
    </dataValidation>
    <dataValidation type="list" allowBlank="1" showErrorMessage="1" sqref="B17">
      <formula1>$J$25:$J$38</formula1>
    </dataValidation>
    <dataValidation type="list" allowBlank="1" showInputMessage="1" showErrorMessage="1" sqref="B42">
      <formula1>$K$25:$K$45</formula1>
    </dataValidation>
    <dataValidation type="list" allowBlank="1" showInputMessage="1" showErrorMessage="1" sqref="B46">
      <formula1>$U$46:$U$51</formula1>
    </dataValidation>
  </dataValidations>
  <pageMargins left="0.25" right="0.25" top="0.75" bottom="0.75" header="0" footer="0"/>
  <pageSetup paperSize="9" orientation="portrait" r:id="rId1"/>
  <rowBreaks count="1" manualBreakCount="1">
    <brk id="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02"/>
  <sheetViews>
    <sheetView topLeftCell="A10" zoomScale="110" zoomScaleNormal="110" workbookViewId="0">
      <selection activeCell="A29" sqref="A29:XFD29"/>
    </sheetView>
  </sheetViews>
  <sheetFormatPr baseColWidth="10" defaultColWidth="14.42578125" defaultRowHeight="15" customHeight="1"/>
  <cols>
    <col min="1" max="1" width="42.5703125" customWidth="1"/>
    <col min="2" max="2" width="15.140625" style="42" customWidth="1"/>
    <col min="3" max="4" width="10.7109375" customWidth="1"/>
    <col min="5" max="5" width="14.140625" customWidth="1"/>
    <col min="6" max="7" width="10.7109375" customWidth="1"/>
    <col min="8" max="13" width="10.7109375" hidden="1" customWidth="1"/>
    <col min="14" max="25" width="10.7109375" customWidth="1"/>
    <col min="26" max="30" width="10.7109375" hidden="1" customWidth="1"/>
    <col min="31" max="44" width="10.7109375" customWidth="1"/>
  </cols>
  <sheetData>
    <row r="1" spans="1:26" ht="20.25">
      <c r="A1" s="63" t="s">
        <v>37</v>
      </c>
      <c r="B1" s="63"/>
      <c r="C1" s="63"/>
      <c r="D1" s="63"/>
      <c r="E1" s="23"/>
      <c r="F1" s="1"/>
      <c r="G1" s="1"/>
      <c r="H1" s="1"/>
    </row>
    <row r="2" spans="1:26" ht="20.25">
      <c r="A2" s="75" t="s">
        <v>38</v>
      </c>
      <c r="B2" s="75"/>
      <c r="C2" s="75"/>
      <c r="D2" s="75"/>
      <c r="E2" s="23"/>
      <c r="F2" s="1"/>
      <c r="G2" s="1"/>
      <c r="H2" s="1"/>
    </row>
    <row r="3" spans="1:26" ht="20.25">
      <c r="A3" s="3"/>
      <c r="F3" s="1"/>
      <c r="G3" s="1"/>
      <c r="H3" s="1"/>
      <c r="Z3" s="27"/>
    </row>
    <row r="4" spans="1:26" ht="15.75">
      <c r="A4" s="4" t="s">
        <v>8</v>
      </c>
      <c r="B4" s="48"/>
      <c r="X4" s="24"/>
      <c r="Y4" s="24"/>
      <c r="Z4" s="28"/>
    </row>
    <row r="5" spans="1:26" ht="15.75">
      <c r="A5" s="5" t="s">
        <v>6</v>
      </c>
      <c r="B5" s="48"/>
      <c r="S5" s="11"/>
      <c r="X5" s="10"/>
      <c r="Y5" s="25"/>
      <c r="Z5" s="27"/>
    </row>
    <row r="6" spans="1:26" ht="15.75">
      <c r="A6" s="6" t="s">
        <v>0</v>
      </c>
      <c r="B6" s="48"/>
      <c r="S6" s="17"/>
    </row>
    <row r="7" spans="1:26" ht="15.75">
      <c r="A7" s="5" t="s">
        <v>7</v>
      </c>
      <c r="B7" s="48"/>
      <c r="S7" s="8"/>
      <c r="T7" s="10"/>
    </row>
    <row r="8" spans="1:26" ht="15.75">
      <c r="A8" s="7"/>
      <c r="S8" s="11"/>
    </row>
    <row r="9" spans="1:26" ht="33.75" customHeight="1">
      <c r="A9" s="77" t="s">
        <v>9</v>
      </c>
      <c r="B9" s="78"/>
      <c r="C9" s="78"/>
      <c r="D9" s="78"/>
      <c r="E9" s="8"/>
      <c r="S9" s="8"/>
      <c r="T9" s="10"/>
    </row>
    <row r="10" spans="1:26" ht="15.75">
      <c r="A10" s="8"/>
      <c r="B10" s="47"/>
      <c r="C10" s="8"/>
      <c r="D10" s="8"/>
      <c r="E10" s="8"/>
      <c r="S10" s="8"/>
      <c r="T10" s="10"/>
    </row>
    <row r="11" spans="1:26" ht="15.75" customHeight="1">
      <c r="A11" s="63" t="s">
        <v>43</v>
      </c>
      <c r="B11" s="63"/>
      <c r="C11" s="63"/>
      <c r="D11" s="63"/>
      <c r="E11" s="23"/>
      <c r="S11" s="11"/>
    </row>
    <row r="12" spans="1:26" ht="15.75" customHeight="1">
      <c r="A12" s="11"/>
      <c r="S12" s="8"/>
      <c r="T12" s="10"/>
    </row>
    <row r="13" spans="1:26" ht="30.75" customHeight="1">
      <c r="A13" s="79" t="s">
        <v>33</v>
      </c>
      <c r="B13" s="80"/>
      <c r="C13" s="80"/>
      <c r="D13" s="80"/>
      <c r="E13" s="26"/>
      <c r="S13" s="8"/>
      <c r="T13" s="10"/>
    </row>
    <row r="14" spans="1:26" ht="15.75" customHeight="1">
      <c r="A14" s="11"/>
      <c r="E14" s="27"/>
      <c r="S14" s="8"/>
      <c r="T14" s="10"/>
    </row>
    <row r="15" spans="1:26" ht="15.75" customHeight="1">
      <c r="A15" s="70" t="s">
        <v>34</v>
      </c>
      <c r="B15" s="69"/>
      <c r="C15" s="69"/>
      <c r="D15" s="69"/>
      <c r="S15" s="7"/>
      <c r="T15" s="10"/>
    </row>
    <row r="16" spans="1:26" ht="22.5" customHeight="1">
      <c r="A16" s="70"/>
      <c r="B16" s="69"/>
      <c r="C16" s="69"/>
      <c r="D16" s="69"/>
      <c r="S16" s="9"/>
      <c r="T16" s="10"/>
    </row>
    <row r="17" spans="1:30" ht="15.75" customHeight="1">
      <c r="A17" s="11"/>
      <c r="H17" s="12">
        <v>0</v>
      </c>
      <c r="I17" s="12">
        <v>0</v>
      </c>
      <c r="J17" s="12">
        <v>0</v>
      </c>
      <c r="K17" s="12">
        <v>0</v>
      </c>
      <c r="L17" s="12">
        <v>0</v>
      </c>
      <c r="S17" s="11"/>
    </row>
    <row r="18" spans="1:30" ht="47.25">
      <c r="A18" s="30" t="s">
        <v>10</v>
      </c>
      <c r="B18" s="49"/>
      <c r="H18" s="12">
        <v>4</v>
      </c>
      <c r="I18" s="12">
        <v>3</v>
      </c>
      <c r="J18" s="12">
        <v>2</v>
      </c>
      <c r="K18" s="12">
        <v>1</v>
      </c>
      <c r="L18" s="12">
        <v>5</v>
      </c>
    </row>
    <row r="19" spans="1:30" ht="18" customHeight="1">
      <c r="A19" s="11"/>
      <c r="H19" s="12">
        <v>8</v>
      </c>
      <c r="I19" s="12">
        <v>6</v>
      </c>
      <c r="J19" s="12">
        <v>4</v>
      </c>
      <c r="K19" s="12">
        <v>2</v>
      </c>
    </row>
    <row r="20" spans="1:30" ht="47.25">
      <c r="A20" s="30" t="s">
        <v>46</v>
      </c>
      <c r="B20" s="49"/>
      <c r="H20" s="12">
        <v>12</v>
      </c>
      <c r="I20" s="12">
        <v>9</v>
      </c>
      <c r="J20" s="12">
        <v>6</v>
      </c>
      <c r="K20" s="12">
        <v>3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</row>
    <row r="21" spans="1:30" ht="15.75" customHeight="1">
      <c r="A21" s="11"/>
      <c r="H21" s="22">
        <v>16</v>
      </c>
      <c r="I21" s="12">
        <v>12</v>
      </c>
      <c r="J21" s="12">
        <v>8</v>
      </c>
      <c r="K21" s="12">
        <v>4</v>
      </c>
      <c r="Z21" s="12">
        <v>4</v>
      </c>
      <c r="AA21" s="12">
        <v>3</v>
      </c>
      <c r="AB21" s="12">
        <v>2</v>
      </c>
      <c r="AC21" s="12">
        <v>1</v>
      </c>
      <c r="AD21" s="12">
        <v>5</v>
      </c>
    </row>
    <row r="22" spans="1:30" ht="31.5">
      <c r="A22" s="30" t="s">
        <v>11</v>
      </c>
      <c r="B22" s="49"/>
      <c r="H22" s="22">
        <v>20</v>
      </c>
      <c r="I22" s="12">
        <v>15</v>
      </c>
      <c r="J22" s="12">
        <v>10</v>
      </c>
      <c r="K22" s="12">
        <v>5</v>
      </c>
      <c r="Z22" s="12">
        <v>8</v>
      </c>
      <c r="AA22" s="12">
        <v>6</v>
      </c>
      <c r="AB22" s="12">
        <v>4</v>
      </c>
      <c r="AC22" s="12">
        <v>2</v>
      </c>
    </row>
    <row r="23" spans="1:30" ht="15.75" customHeight="1">
      <c r="A23" s="11"/>
      <c r="I23" s="22">
        <v>18</v>
      </c>
      <c r="J23" s="22">
        <v>12</v>
      </c>
      <c r="K23" s="12">
        <v>6</v>
      </c>
      <c r="Z23" s="12">
        <v>12</v>
      </c>
      <c r="AA23" s="12">
        <v>9</v>
      </c>
      <c r="AB23" s="12">
        <v>6</v>
      </c>
      <c r="AC23" s="12">
        <v>3</v>
      </c>
    </row>
    <row r="24" spans="1:30" ht="31.5">
      <c r="A24" s="30" t="s">
        <v>12</v>
      </c>
      <c r="B24" s="49"/>
      <c r="I24" s="22">
        <v>21</v>
      </c>
      <c r="J24" s="22">
        <v>14</v>
      </c>
      <c r="K24" s="12">
        <v>7</v>
      </c>
      <c r="AA24" s="12">
        <v>12</v>
      </c>
      <c r="AB24" s="12">
        <v>8</v>
      </c>
      <c r="AC24" s="12">
        <v>4</v>
      </c>
    </row>
    <row r="25" spans="1:30" ht="15.75" customHeight="1">
      <c r="A25" s="13"/>
      <c r="I25" s="22">
        <v>24</v>
      </c>
      <c r="J25" s="22">
        <v>16</v>
      </c>
      <c r="K25" s="12">
        <v>8</v>
      </c>
      <c r="AA25" s="12">
        <v>15</v>
      </c>
      <c r="AB25" s="12">
        <v>10</v>
      </c>
      <c r="AC25" s="12">
        <v>5</v>
      </c>
    </row>
    <row r="26" spans="1:30" ht="15.75" customHeight="1">
      <c r="A26" s="14" t="s">
        <v>1</v>
      </c>
      <c r="B26" s="50">
        <f>IF(SUM(B24,B22,B20,B18)&gt;=10,10,SUM(B24,B22,B20,B18))</f>
        <v>0</v>
      </c>
      <c r="I26" s="22">
        <v>27</v>
      </c>
      <c r="J26" s="22">
        <v>18</v>
      </c>
      <c r="K26" s="12">
        <v>9</v>
      </c>
      <c r="AC26" s="12">
        <v>6</v>
      </c>
    </row>
    <row r="27" spans="1:30" ht="15.75" customHeight="1">
      <c r="A27" s="14"/>
      <c r="J27" s="22">
        <v>20</v>
      </c>
      <c r="K27" s="12">
        <v>10</v>
      </c>
      <c r="AC27" s="12">
        <v>7</v>
      </c>
    </row>
    <row r="28" spans="1:30" ht="15.75" customHeight="1">
      <c r="A28" s="15" t="s">
        <v>30</v>
      </c>
      <c r="B28" s="51">
        <f>SUM(B26,T16)</f>
        <v>0</v>
      </c>
      <c r="K28" s="12">
        <v>11</v>
      </c>
      <c r="AC28" s="12">
        <v>8</v>
      </c>
    </row>
    <row r="29" spans="1:30" ht="15.75" customHeight="1">
      <c r="A29" s="11"/>
      <c r="K29" s="12">
        <v>12</v>
      </c>
      <c r="AC29" s="12">
        <v>9</v>
      </c>
    </row>
    <row r="30" spans="1:30" ht="15.75" customHeight="1">
      <c r="A30" s="60" t="s">
        <v>47</v>
      </c>
      <c r="B30" s="61"/>
      <c r="C30" s="61"/>
      <c r="D30" s="76"/>
      <c r="E30" s="10"/>
      <c r="F30" s="10"/>
      <c r="G30" s="10"/>
      <c r="H30" s="56"/>
      <c r="K30" s="12">
        <v>13</v>
      </c>
      <c r="AC30" s="12">
        <v>10</v>
      </c>
    </row>
    <row r="31" spans="1:30" ht="15.75" customHeight="1">
      <c r="A31" s="11"/>
      <c r="H31" s="27"/>
      <c r="K31" s="12">
        <v>14</v>
      </c>
      <c r="AC31" s="12">
        <v>11</v>
      </c>
    </row>
    <row r="32" spans="1:30" ht="33.75" customHeight="1">
      <c r="A32" s="73" t="s">
        <v>35</v>
      </c>
      <c r="B32" s="74"/>
      <c r="C32" s="74"/>
      <c r="D32" s="74"/>
      <c r="K32" s="12">
        <v>15</v>
      </c>
    </row>
    <row r="33" spans="1:12" ht="15.75" customHeight="1">
      <c r="A33" s="11"/>
      <c r="K33" s="22">
        <v>16</v>
      </c>
    </row>
    <row r="34" spans="1:12" ht="31.5">
      <c r="A34" s="31" t="s">
        <v>13</v>
      </c>
      <c r="B34" s="49">
        <v>0</v>
      </c>
      <c r="K34" s="22">
        <v>17</v>
      </c>
    </row>
    <row r="35" spans="1:12" ht="15.75" customHeight="1">
      <c r="A35" s="11"/>
      <c r="K35" s="22">
        <v>18</v>
      </c>
    </row>
    <row r="36" spans="1:12" ht="31.5">
      <c r="A36" s="30" t="s">
        <v>14</v>
      </c>
      <c r="B36" s="49">
        <v>0</v>
      </c>
      <c r="K36" s="22">
        <v>19</v>
      </c>
    </row>
    <row r="37" spans="1:12" ht="15.75" customHeight="1">
      <c r="A37" s="11" t="s">
        <v>2</v>
      </c>
      <c r="K37" s="22">
        <v>20</v>
      </c>
    </row>
    <row r="38" spans="1:12" ht="31.5">
      <c r="A38" s="30" t="s">
        <v>15</v>
      </c>
      <c r="B38" s="49">
        <v>0</v>
      </c>
      <c r="K38" s="22">
        <v>21</v>
      </c>
    </row>
    <row r="39" spans="1:12" ht="15.75" customHeight="1">
      <c r="A39" s="13"/>
      <c r="K39" s="22">
        <v>22</v>
      </c>
    </row>
    <row r="40" spans="1:12" ht="15.75" customHeight="1">
      <c r="A40" s="14" t="s">
        <v>3</v>
      </c>
      <c r="B40" s="52">
        <f>IF(SUM(B38,B36,B34)&gt;=20,20,SUM(B38,B36,B34))</f>
        <v>0</v>
      </c>
      <c r="K40" s="22">
        <v>23</v>
      </c>
    </row>
    <row r="41" spans="1:12" s="23" customFormat="1" ht="15.75" customHeight="1">
      <c r="A41" s="15"/>
      <c r="B41" s="53"/>
      <c r="K41" s="22">
        <v>24</v>
      </c>
    </row>
    <row r="42" spans="1:12" s="23" customFormat="1" ht="15.75" customHeight="1">
      <c r="A42" s="15"/>
      <c r="B42" s="53"/>
      <c r="K42" s="22">
        <v>25</v>
      </c>
    </row>
    <row r="43" spans="1:12" ht="15.75" customHeight="1"/>
    <row r="44" spans="1:12" ht="15.75" customHeight="1">
      <c r="A44" s="32" t="s">
        <v>16</v>
      </c>
    </row>
    <row r="45" spans="1:12" ht="15.75" customHeight="1">
      <c r="A45" s="11"/>
    </row>
    <row r="46" spans="1:12" ht="31.5">
      <c r="A46" s="33" t="s">
        <v>50</v>
      </c>
      <c r="B46" s="49">
        <v>0</v>
      </c>
      <c r="L46" s="12">
        <v>0</v>
      </c>
    </row>
    <row r="47" spans="1:12" ht="15.75" customHeight="1">
      <c r="A47" s="7"/>
      <c r="L47" s="12">
        <v>5</v>
      </c>
    </row>
    <row r="48" spans="1:12" ht="15.75" customHeight="1">
      <c r="A48" s="9" t="s">
        <v>1</v>
      </c>
      <c r="B48" s="52">
        <f>B46</f>
        <v>0</v>
      </c>
    </row>
    <row r="49" spans="1:44" ht="15.75" customHeight="1"/>
    <row r="50" spans="1:44" ht="15.75" customHeight="1">
      <c r="A50" s="9"/>
    </row>
    <row r="51" spans="1:44" ht="15.75" customHeight="1">
      <c r="A51" s="17" t="s">
        <v>27</v>
      </c>
      <c r="B51" s="51">
        <f>SUM(B40,B48)</f>
        <v>0</v>
      </c>
    </row>
    <row r="52" spans="1:44" ht="15.75" customHeight="1">
      <c r="A52" s="11"/>
    </row>
    <row r="53" spans="1:44" ht="15.75" customHeight="1">
      <c r="A53" s="11"/>
    </row>
    <row r="54" spans="1:44" ht="15.75" customHeight="1">
      <c r="A54" s="60" t="s">
        <v>36</v>
      </c>
      <c r="B54" s="61"/>
      <c r="C54" s="61"/>
      <c r="D54" s="76"/>
      <c r="E54" s="10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</row>
    <row r="55" spans="1:44" ht="15.75" customHeight="1"/>
    <row r="56" spans="1:44" ht="67.5" customHeight="1">
      <c r="A56" s="66" t="s">
        <v>17</v>
      </c>
      <c r="B56" s="81"/>
      <c r="C56" s="81"/>
      <c r="D56" s="81"/>
      <c r="E56" s="23"/>
    </row>
    <row r="57" spans="1:44" ht="15.75" customHeight="1">
      <c r="A57" s="11"/>
    </row>
    <row r="58" spans="1:44" ht="47.25">
      <c r="A58" s="30" t="s">
        <v>18</v>
      </c>
      <c r="B58" s="49">
        <v>0</v>
      </c>
    </row>
    <row r="59" spans="1:44" ht="15.75" customHeight="1">
      <c r="A59" s="11"/>
    </row>
    <row r="60" spans="1:44" ht="47.25">
      <c r="A60" s="30" t="s">
        <v>4</v>
      </c>
      <c r="B60" s="49">
        <v>0</v>
      </c>
    </row>
    <row r="61" spans="1:44" ht="15.75" customHeight="1">
      <c r="A61" s="11"/>
    </row>
    <row r="62" spans="1:44" ht="31.5">
      <c r="A62" s="30" t="s">
        <v>19</v>
      </c>
      <c r="B62" s="49">
        <v>0</v>
      </c>
    </row>
    <row r="63" spans="1:44" ht="15.75" customHeight="1">
      <c r="A63" s="7"/>
    </row>
    <row r="64" spans="1:44" ht="15.75" customHeight="1">
      <c r="A64" s="17" t="s">
        <v>28</v>
      </c>
      <c r="B64" s="51">
        <f>IF(SUM(B62,B60,B58)&gt;=25,25,SUM(B62,B60,B58))</f>
        <v>0</v>
      </c>
    </row>
    <row r="65" spans="1:44" ht="15.75" customHeight="1">
      <c r="A65" s="9"/>
    </row>
    <row r="66" spans="1:44" ht="15.75" customHeight="1">
      <c r="A66" s="60" t="s">
        <v>32</v>
      </c>
      <c r="B66" s="61"/>
      <c r="C66" s="61"/>
      <c r="D66" s="76"/>
      <c r="E66" s="10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</row>
    <row r="67" spans="1:44" ht="15.75" customHeight="1">
      <c r="A67" s="9"/>
    </row>
    <row r="68" spans="1:44" ht="31.5">
      <c r="A68" s="30" t="s">
        <v>20</v>
      </c>
      <c r="B68" s="49">
        <v>0</v>
      </c>
      <c r="L68" s="12">
        <v>0</v>
      </c>
      <c r="M68">
        <v>0</v>
      </c>
    </row>
    <row r="69" spans="1:44" ht="15.75" customHeight="1">
      <c r="A69" s="11"/>
      <c r="L69" s="12">
        <v>10</v>
      </c>
      <c r="M69">
        <v>5</v>
      </c>
    </row>
    <row r="70" spans="1:44" ht="47.25">
      <c r="A70" s="30" t="s">
        <v>21</v>
      </c>
      <c r="B70" s="49">
        <v>0</v>
      </c>
    </row>
    <row r="71" spans="1:44" ht="15.75" customHeight="1">
      <c r="A71" s="9"/>
    </row>
    <row r="72" spans="1:44" ht="31.5">
      <c r="A72" s="30" t="s">
        <v>22</v>
      </c>
      <c r="B72" s="49">
        <v>0</v>
      </c>
    </row>
    <row r="73" spans="1:44" ht="15.75" customHeight="1">
      <c r="A73" s="9"/>
    </row>
    <row r="74" spans="1:44" ht="15.75" customHeight="1">
      <c r="A74" s="17" t="s">
        <v>29</v>
      </c>
      <c r="B74" s="51">
        <f>IF(SUM(B68,B70,B72)&gt;=15,15,SUM(B68,B70,B72))</f>
        <v>0</v>
      </c>
    </row>
    <row r="75" spans="1:44" ht="15.75" customHeight="1">
      <c r="A75" s="9"/>
    </row>
    <row r="76" spans="1:44" ht="15.75" customHeight="1">
      <c r="A76" s="7"/>
    </row>
    <row r="77" spans="1:44" ht="37.5">
      <c r="A77" s="35" t="s">
        <v>51</v>
      </c>
      <c r="B77" s="19">
        <f>SUM(B28,B51,B64,B74)</f>
        <v>0</v>
      </c>
    </row>
    <row r="78" spans="1:44" ht="15.75" customHeight="1">
      <c r="A78" s="20"/>
      <c r="B78" s="21"/>
    </row>
    <row r="79" spans="1:44" ht="15.75" customHeight="1"/>
    <row r="80" spans="1:44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sheetProtection algorithmName="SHA-512" hashValue="a8RRpPjvc0BWl4E9DBl9SMtWG/G2Q/F5D8vLEugQv7IS9QFlQP3+kwyBouoFkBsH6Y156/HmdK3wMe7WSpTZpg==" saltValue="9HuQnWlNxrGAMPrSo0eo1A==" spinCount="100000" sheet="1" objects="1" scenarios="1"/>
  <mergeCells count="11">
    <mergeCell ref="A66:D66"/>
    <mergeCell ref="A9:D9"/>
    <mergeCell ref="A13:D13"/>
    <mergeCell ref="A15:D16"/>
    <mergeCell ref="A56:D56"/>
    <mergeCell ref="A2:D2"/>
    <mergeCell ref="A11:D11"/>
    <mergeCell ref="A30:D30"/>
    <mergeCell ref="A54:D54"/>
    <mergeCell ref="A1:D1"/>
    <mergeCell ref="A32:D32"/>
  </mergeCells>
  <dataValidations count="14">
    <dataValidation type="list" allowBlank="1" showErrorMessage="1" sqref="B58">
      <formula1>$K$17:$K$42</formula1>
    </dataValidation>
    <dataValidation type="list" allowBlank="1" showErrorMessage="1" sqref="B46 B62">
      <formula1>$L$46:$L$47</formula1>
    </dataValidation>
    <dataValidation type="list" allowBlank="1" showErrorMessage="1" sqref="B18">
      <formula1>$H$17:$H$20</formula1>
    </dataValidation>
    <dataValidation type="list" allowBlank="1" showErrorMessage="1" sqref="B22">
      <formula1>$J$17:$J$22</formula1>
    </dataValidation>
    <dataValidation type="decimal" allowBlank="1" showInputMessage="1" showErrorMessage="1" prompt="Se valorarán hasta 4 cortometrajes" sqref="T7">
      <formula1>0</formula1>
      <formula2>25</formula2>
    </dataValidation>
    <dataValidation type="list" allowBlank="1" showInputMessage="1" showErrorMessage="1" prompt="_x000a_" sqref="B38">
      <formula1>$H$17:$H$22</formula1>
    </dataValidation>
    <dataValidation type="list" allowBlank="1" showErrorMessage="1" sqref="B24">
      <formula1>$K$17:$K$27</formula1>
    </dataValidation>
    <dataValidation type="list" allowBlank="1" showErrorMessage="1" sqref="B60">
      <formula1>$I$17:$I$26</formula1>
    </dataValidation>
    <dataValidation type="list" allowBlank="1" showErrorMessage="1" sqref="B20">
      <formula1>$I$17:$I$21</formula1>
    </dataValidation>
    <dataValidation type="list" allowBlank="1" showErrorMessage="1" sqref="B68">
      <formula1>$L$68:$L$69</formula1>
    </dataValidation>
    <dataValidation type="decimal" allowBlank="1" showErrorMessage="1" sqref="T9:T10 T12:T14">
      <formula1>0</formula1>
      <formula2>25</formula2>
    </dataValidation>
    <dataValidation type="list" allowBlank="1" showInputMessage="1" showErrorMessage="1" sqref="B36">
      <formula1>$J$17:$J$27</formula1>
    </dataValidation>
    <dataValidation type="list" allowBlank="1" showErrorMessage="1" sqref="B70 B72">
      <formula1>$M$68:$M$69</formula1>
    </dataValidation>
    <dataValidation type="list" allowBlank="1" showInputMessage="1" showErrorMessage="1" sqref="B34">
      <formula1>$K$17:$K$37</formula1>
    </dataValidation>
  </dataValidations>
  <pageMargins left="0.7" right="0.7" top="0.75" bottom="0.75" header="0" footer="0"/>
  <pageSetup paperSize="9" orientation="portrait" r:id="rId1"/>
  <rowBreaks count="1" manualBreakCount="1"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7. Autobaremación (general)</vt:lpstr>
      <vt:lpstr>7. Autobaremación (Ópera Prima)</vt:lpstr>
      <vt:lpstr>'7. Autobaremación (general)'!Área_de_impresión</vt:lpstr>
      <vt:lpstr>'7. Autobaremación (Ópera Prima)'!Área_de_impresión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mccovas</dc:creator>
  <cp:lastModifiedBy>mcamps</cp:lastModifiedBy>
  <cp:lastPrinted>2022-04-21T08:35:47Z</cp:lastPrinted>
  <dcterms:created xsi:type="dcterms:W3CDTF">2020-09-25T06:40:55Z</dcterms:created>
  <dcterms:modified xsi:type="dcterms:W3CDTF">2022-05-11T05:55:39Z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Hewlett-Packard Company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